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May 2022\"/>
    </mc:Choice>
  </mc:AlternateContent>
  <xr:revisionPtr revIDLastSave="0" documentId="13_ncr:1_{B4212770-234D-41D9-B6F5-D97EFE470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9" i="1"/>
  <c r="C11" i="1" l="1"/>
  <c r="C12" i="1"/>
  <c r="C10" i="1"/>
  <c r="E12" i="1" l="1"/>
  <c r="E11" i="1"/>
  <c r="E10" i="1"/>
  <c r="F15" i="1"/>
  <c r="F14" i="1"/>
  <c r="F9" i="1"/>
  <c r="G9" i="1" s="1"/>
  <c r="F10" i="1" l="1"/>
  <c r="G10" i="1" s="1"/>
  <c r="F12" i="1"/>
  <c r="G12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<sst xmlns="http://schemas.openxmlformats.org/spreadsheetml/2006/main" count="35" uniqueCount="35">
  <si>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</si>
  <si>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</si>
  <si>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</si>
  <si>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</si>
  <si>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</si>
  <si>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</si>
  <si>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</si>
  <si>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</si>
  <si>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</si>
  <si>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</si>
  <si>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</si>
  <si>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</si>
  <si>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</si>
  <si>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</si>
  <si>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</si>
  <si>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</si>
  <si>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</si>
  <si>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</si>
  <si>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</si>
  <si>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</si>
  <si>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</si>
  <si>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</si>
  <si>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</si>
  <si>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</si>
  <si>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</si>
  <si>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</si>
  <si>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</si>
  <si>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</si>
  <si>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</si>
  <si>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</si>
  <si>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</si>
  <si>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</si>
  <si>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 - MAYO 2022 (Soles por Galón)</t>
  </si>
  <si>
    <t>(1) Promedio de los Precios vigentes en el mes de mayo de 2022</t>
  </si>
  <si>
    <t>(*)   Fuente: INEI = Precios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</si>
</sst>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view="pageBreakPreview" zoomScale="115" zoomScaleNormal="100" zoomScaleSheetLayoutView="115" workbookViewId="0">
      <selection activeCell="M7" sqref="M7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32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3.0622580645161293</v>
      </c>
      <c r="C9" s="16">
        <v>0</v>
      </c>
      <c r="D9" s="16">
        <v>0</v>
      </c>
      <c r="E9" s="16">
        <f>(B9+C9+D9)*0.18</f>
        <v>0.55120645161290327</v>
      </c>
      <c r="F9" s="16">
        <f>+SUM(B9:E9)</f>
        <v>3.6134645161290324</v>
      </c>
      <c r="G9" s="16">
        <f>+H9-F9</f>
        <v>2.2595354838709678</v>
      </c>
      <c r="H9" s="16">
        <v>5.8730000000000002</v>
      </c>
    </row>
    <row r="10" spans="1:13" ht="15.75">
      <c r="A10" s="17" t="s">
        <v>20</v>
      </c>
      <c r="B10" s="18">
        <v>16.400641415061866</v>
      </c>
      <c r="C10" s="18">
        <f>+B10*8%</f>
        <v>1.3120513132049494</v>
      </c>
      <c r="D10" s="18">
        <v>1.1299999999999999</v>
      </c>
      <c r="E10" s="16">
        <f t="shared" ref="E10:E15" si="0">(B10+C10+D10)*0.18</f>
        <v>3.3916846910880265</v>
      </c>
      <c r="F10" s="18">
        <f>+SUM(B10:E10)</f>
        <v>22.234377419354843</v>
      </c>
      <c r="G10" s="18">
        <f t="shared" ref="G10:G13" si="1">+H10-F10</f>
        <v>1.0056225806451558</v>
      </c>
      <c r="H10" s="18">
        <v>23.24</v>
      </c>
      <c r="L10" s="28"/>
      <c r="M10" s="29"/>
    </row>
    <row r="11" spans="1:13" ht="15.75">
      <c r="A11" s="17" t="s">
        <v>21</v>
      </c>
      <c r="B11" s="18">
        <v>16.02998754632161</v>
      </c>
      <c r="C11" s="18">
        <f t="shared" ref="C11:C12" si="2">+B11*8%</f>
        <v>1.2823990037057289</v>
      </c>
      <c r="D11" s="18">
        <v>1.1299999999999999</v>
      </c>
      <c r="E11" s="16">
        <f t="shared" si="0"/>
        <v>3.3196295790049213</v>
      </c>
      <c r="F11" s="18">
        <f t="shared" ref="F11:F15" si="3">+SUM(B11:E11)</f>
        <v>21.762016129032261</v>
      </c>
      <c r="G11" s="18">
        <f t="shared" si="1"/>
        <v>0.53798387096773936</v>
      </c>
      <c r="H11" s="18">
        <v>22.3</v>
      </c>
      <c r="L11" s="28"/>
      <c r="M11" s="29"/>
    </row>
    <row r="12" spans="1:13" ht="15.75">
      <c r="A12" s="17" t="s">
        <v>22</v>
      </c>
      <c r="B12" s="18">
        <v>15.219351801227141</v>
      </c>
      <c r="C12" s="18">
        <f t="shared" si="2"/>
        <v>1.2175481440981712</v>
      </c>
      <c r="D12" s="18">
        <v>0</v>
      </c>
      <c r="E12" s="16">
        <f t="shared" si="0"/>
        <v>2.9586419901585561</v>
      </c>
      <c r="F12" s="18">
        <f t="shared" si="3"/>
        <v>19.39554193548387</v>
      </c>
      <c r="G12" s="18">
        <f t="shared" si="1"/>
        <v>0.26445806451613052</v>
      </c>
      <c r="H12" s="18">
        <v>19.66</v>
      </c>
      <c r="L12" s="28"/>
      <c r="M12" s="29"/>
    </row>
    <row r="13" spans="1:13" ht="15.75">
      <c r="A13" s="17" t="s">
        <v>23</v>
      </c>
      <c r="B13" s="18">
        <v>12.711612903225806</v>
      </c>
      <c r="C13" s="18"/>
      <c r="D13" s="18">
        <v>0</v>
      </c>
      <c r="E13" s="16">
        <f t="shared" si="0"/>
        <v>2.2880903225806448</v>
      </c>
      <c r="F13" s="18">
        <f t="shared" si="3"/>
        <v>14.999703225806451</v>
      </c>
      <c r="G13" s="18">
        <f t="shared" si="1"/>
        <v>1.4202967741935506</v>
      </c>
      <c r="H13" s="18">
        <v>16.420000000000002</v>
      </c>
      <c r="L13" s="28"/>
      <c r="M13" s="29"/>
    </row>
    <row r="14" spans="1:13" ht="15.75">
      <c r="A14" s="17" t="s">
        <v>24</v>
      </c>
      <c r="B14" s="18">
        <v>12.579999999999998</v>
      </c>
      <c r="C14" s="18"/>
      <c r="D14" s="18">
        <v>0.92</v>
      </c>
      <c r="E14" s="16">
        <f t="shared" si="0"/>
        <v>2.4299999999999997</v>
      </c>
      <c r="F14" s="18">
        <f t="shared" si="3"/>
        <v>15.929999999999998</v>
      </c>
      <c r="G14" s="18"/>
      <c r="H14" s="18"/>
      <c r="L14" s="28"/>
      <c r="M14" s="29"/>
    </row>
    <row r="15" spans="1:13" ht="16.5" thickBot="1">
      <c r="A15" s="19" t="s">
        <v>25</v>
      </c>
      <c r="B15" s="20">
        <v>12.170000000000002</v>
      </c>
      <c r="C15" s="20"/>
      <c r="D15" s="20">
        <v>1</v>
      </c>
      <c r="E15" s="20">
        <f t="shared" si="0"/>
        <v>2.3706</v>
      </c>
      <c r="F15" s="20">
        <f t="shared" si="3"/>
        <v>15.540600000000001</v>
      </c>
      <c r="G15" s="20"/>
      <c r="H15" s="20"/>
    </row>
    <row r="16" spans="1:13" ht="15.75" thickTop="1"/>
    <row r="17" spans="1:12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2" spans="1:12">
      <c r="J32" s="28"/>
      <c r="K32" s="30"/>
      <c r="L32" s="29"/>
    </row>
    <row r="33" spans="10:13">
      <c r="J33" s="30"/>
      <c r="K33" s="30"/>
      <c r="L33" s="30"/>
      <c r="M33" s="29"/>
    </row>
    <row r="35" spans="10:13">
      <c r="M35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2022-07-04T16:45:50Z</cp:lastPrinted>
  <dcterms:created xsi:type="dcterms:W3CDTF">2021-03-10T20:24:14Z</dcterms:created>
  <dcterms:modified xsi:type="dcterms:W3CDTF">2022-07-04T16:45:59Z</dcterms:modified>
</cp:coreProperties>
</file>